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7\1 výzva\"/>
    </mc:Choice>
  </mc:AlternateContent>
  <xr:revisionPtr revIDLastSave="0" documentId="13_ncr:1_{69446270-713B-4D0A-BC2B-323E00C686D2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P8" i="1"/>
  <c r="P9" i="1"/>
  <c r="P10" i="1"/>
  <c r="P7" i="1" l="1"/>
  <c r="Q13" i="1" s="1"/>
  <c r="S7" i="1" l="1"/>
  <c r="R13" i="1" s="1"/>
  <c r="T7" i="1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<sst xmlns="http://schemas.openxmlformats.org/spreadsheetml/2006/main" count="57" uniqueCount="49">
  <si>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</si>
  <si>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</si>
  <si>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</si>
  <si>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</si>
  <si>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</si>
  <si>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</si>
  <si>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</si>
  <si>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</si>
  <si>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</si>
  <si>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</si>
  <si>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</si>
  <si>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</si>
  <si>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</si>
  <si>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</si>
  <si>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</si>
  <si>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</si>
  <si>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</si>
  <si>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</si>
  <si>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</si>
  <si>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</si>
  <si>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</si>
  <si>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</si>
  <si>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</si>
  <si>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</si>
  <si>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</si>
  <si>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</si>
  <si>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</si>
  <si>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</si>
  <si>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</si>
  <si>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</si>
  <si>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</si>
  <si>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</si>
  <si>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Pokud financováno z projektových prostředků, pak ŘEŠITEL uvede: NÁZEV A ČÍSLO DOTAČNÍHO PROJEKTU</t>
  </si>
  <si>
    <t>ks</t>
  </si>
  <si>
    <t xml:space="preserve">Příloha č. 2 Kupní smlouvy - technická specifikace
Výpočetní technika (III.) 097 - 2021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</si>
  <si>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</si>
  <si>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Kateřina Dobrá,
Tel.: 377 63 1031,
727 841 192
E-mail: dobrak@rek.zcu.cz</t>
  </si>
  <si>
    <t>Univerzitní 8, 
301 00 Plzeň,
Rektorát - Útvar prorektora pro internacionalizaci,
místnost UR 412</t>
  </si>
  <si>
    <t>Monitor LCD 24" 16:10</t>
  </si>
  <si>
    <t>Počítač včetně klávesnice a myši</t>
  </si>
  <si>
    <t>Záruka na zboží min. 48 měsíců, servis NBD on site.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</si>
  <si>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</si>
  <si>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Velikost úhlopříčky 24", rozlišení min. WUXGA (1920x1200).
Rozhraní DVI nebo displayport, USB hub.
Jas min. 300 cd/m2.
Typ panelu IPS. 
Displayport kabel musí byt součástí dodávky.
Záruka min. 3 roky.</t>
  </si>
  <si>
    <t>Záruka na zboží min. 36 měsíců.</t>
  </si>
  <si>
    <t>Záruka na zboží min. 48 měsíců, servis NBD on site</t>
  </si>
  <si>
    <t>Konvertibilní notebook min. 13" s webkamerou a obalem</t>
  </si>
  <si>
    <t>Výkon procesoru v Passmark CPU více než 7 000 bodů, minimálně 4 jádra.
Velikost displeje: minimálně 13".
Rozlišení displeje: min. FullHD (min. 1920 x 1080).
Hmotnost max. 1,5 kg (bez zdroje).
Operační paměť RAM minimálně 8GB.
Pevný disk: SSD o kapacitě minimálně 256 GB.
Výdrž baterie: alespoň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 - OS Windows požadujeme z důvodu kompatibility s interními aplikacemi ZČU (Stag, Magion,...).
Existence ovladačů použitého HW pro daný OS.
Síťová karta: Ethernet nebo MiniEthernet port, WIFI 802.11 bgn.
Bluetooth alespoň 4.0.
USB: alespoň 3x (z toho minimálně 1x USB 3.0 + 1x Thunderbolt).
Záruka na zboží min. 48 měsíců, servis NBD on site.</t>
  </si>
  <si>
    <t>Dokovací stanice kmpatibilní s pol.č. 3 Konvertibilní notebook.</t>
  </si>
  <si>
    <t>Dokovací stanice kompatibilní s pol.č.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</si>
</sst>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9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left" vertical="center" wrapText="1"/>
    </xf>
    <xf numFmtId="0" fontId="9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left" vertical="center" wrapText="1" inden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22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95250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95250</xdr:colOff>
      <xdr:row>78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60742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="41" zoomScaleNormal="41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12.33203125" style="2" customWidth="1"/>
    <col min="5" max="5" width="10.5546875" style="3" customWidth="1"/>
    <col min="6" max="6" width="120.109375" style="1" customWidth="1"/>
    <col min="7" max="7" width="29.6640625" style="4" bestFit="1" customWidth="1"/>
    <col min="8" max="8" width="24.88671875" style="4" customWidth="1"/>
    <col min="9" max="9" width="25" style="4" customWidth="1"/>
    <col min="10" max="10" width="16.5546875" style="1" customWidth="1"/>
    <col min="11" max="11" width="27.33203125" style="5" hidden="1" customWidth="1"/>
    <col min="12" max="12" width="32.109375" style="5" customWidth="1"/>
    <col min="13" max="13" width="30.6640625" style="5" customWidth="1"/>
    <col min="14" max="14" width="35" style="4" customWidth="1"/>
    <col min="15" max="15" width="31.5546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2.44140625" style="6" customWidth="1"/>
    <col min="23" max="16384" width="8.88671875" style="5"/>
  </cols>
  <sheetData>
    <row r="1" spans="1:22" ht="40.950000000000003" customHeight="1" x14ac:dyDescent="0.3">
      <c r="B1" s="111" t="s">
        <v>34</v>
      </c>
      <c r="C1" s="112"/>
      <c r="D1" s="112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8"/>
      <c r="E3" s="88"/>
      <c r="F3" s="8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8"/>
      <c r="E4" s="88"/>
      <c r="F4" s="88"/>
      <c r="G4" s="88"/>
      <c r="H4" s="8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21" t="s">
        <v>2</v>
      </c>
      <c r="H5" s="12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27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39" t="s">
        <v>35</v>
      </c>
      <c r="P6" s="41" t="s">
        <v>23</v>
      </c>
      <c r="Q6" s="39" t="s">
        <v>5</v>
      </c>
      <c r="R6" s="43" t="s">
        <v>6</v>
      </c>
      <c r="S6" s="89" t="s">
        <v>7</v>
      </c>
      <c r="T6" s="44" t="s">
        <v>8</v>
      </c>
      <c r="U6" s="41" t="s">
        <v>24</v>
      </c>
      <c r="V6" s="41" t="s">
        <v>25</v>
      </c>
    </row>
    <row r="7" spans="1:22" ht="344.25" customHeight="1" thickTop="1" thickBot="1" x14ac:dyDescent="0.35">
      <c r="A7" s="20"/>
      <c r="B7" s="48">
        <v>1</v>
      </c>
      <c r="C7" s="49" t="s">
        <v>39</v>
      </c>
      <c r="D7" s="50">
        <v>2</v>
      </c>
      <c r="E7" s="51" t="s">
        <v>33</v>
      </c>
      <c r="F7" s="66" t="s">
        <v>41</v>
      </c>
      <c r="G7" s="91"/>
      <c r="H7" s="91"/>
      <c r="I7" s="123" t="s">
        <v>30</v>
      </c>
      <c r="J7" s="99" t="s">
        <v>31</v>
      </c>
      <c r="K7" s="125"/>
      <c r="L7" s="52" t="s">
        <v>40</v>
      </c>
      <c r="M7" s="127" t="s">
        <v>36</v>
      </c>
      <c r="N7" s="127" t="s">
        <v>37</v>
      </c>
      <c r="O7" s="129">
        <v>60</v>
      </c>
      <c r="P7" s="62">
        <f>D7*Q7</f>
        <v>34000</v>
      </c>
      <c r="Q7" s="63">
        <v>17000</v>
      </c>
      <c r="R7" s="95"/>
      <c r="S7" s="64">
        <f>D7*R7</f>
        <v>0</v>
      </c>
      <c r="T7" s="65" t="str">
        <f t="shared" ref="T7" si="0">IF(ISNUMBER(R7), IF(R7&gt;Q7,"NEVYHOVUJE","VYHOVUJE")," ")</f>
        <v xml:space="preserve"> </v>
      </c>
      <c r="U7" s="99"/>
      <c r="V7" s="51" t="s">
        <v>12</v>
      </c>
    </row>
    <row r="8" spans="1:22" ht="120.75" customHeight="1" thickTop="1" thickBot="1" x14ac:dyDescent="0.35">
      <c r="A8" s="20"/>
      <c r="B8" s="67">
        <v>2</v>
      </c>
      <c r="C8" s="68" t="s">
        <v>38</v>
      </c>
      <c r="D8" s="69">
        <v>1</v>
      </c>
      <c r="E8" s="70" t="s">
        <v>33</v>
      </c>
      <c r="F8" s="71" t="s">
        <v>42</v>
      </c>
      <c r="G8" s="92"/>
      <c r="H8" s="91"/>
      <c r="I8" s="124"/>
      <c r="J8" s="100"/>
      <c r="K8" s="126"/>
      <c r="L8" s="72" t="s">
        <v>43</v>
      </c>
      <c r="M8" s="128"/>
      <c r="N8" s="128"/>
      <c r="O8" s="130"/>
      <c r="P8" s="73">
        <f>D8*Q8</f>
        <v>6500</v>
      </c>
      <c r="Q8" s="74">
        <v>6500</v>
      </c>
      <c r="R8" s="96"/>
      <c r="S8" s="75">
        <f>D8*R8</f>
        <v>0</v>
      </c>
      <c r="T8" s="76" t="str">
        <f t="shared" ref="T8:T10" si="1">IF(ISNUMBER(R8), IF(R8&gt;Q8,"NEVYHOVUJE","VYHOVUJE")," ")</f>
        <v xml:space="preserve"> </v>
      </c>
      <c r="U8" s="100"/>
      <c r="V8" s="70" t="s">
        <v>13</v>
      </c>
    </row>
    <row r="9" spans="1:22" ht="332.25" customHeight="1" thickTop="1" x14ac:dyDescent="0.3">
      <c r="A9" s="20"/>
      <c r="B9" s="77">
        <v>3</v>
      </c>
      <c r="C9" s="78" t="s">
        <v>45</v>
      </c>
      <c r="D9" s="79">
        <v>1</v>
      </c>
      <c r="E9" s="80" t="s">
        <v>33</v>
      </c>
      <c r="F9" s="81" t="s">
        <v>46</v>
      </c>
      <c r="G9" s="93"/>
      <c r="H9" s="91"/>
      <c r="I9" s="101" t="s">
        <v>30</v>
      </c>
      <c r="J9" s="103" t="s">
        <v>31</v>
      </c>
      <c r="K9" s="105"/>
      <c r="L9" s="82" t="s">
        <v>44</v>
      </c>
      <c r="M9" s="107" t="s">
        <v>36</v>
      </c>
      <c r="N9" s="107" t="s">
        <v>37</v>
      </c>
      <c r="O9" s="109">
        <v>60</v>
      </c>
      <c r="P9" s="83">
        <f>D9*Q9</f>
        <v>30000</v>
      </c>
      <c r="Q9" s="84">
        <v>30000</v>
      </c>
      <c r="R9" s="97"/>
      <c r="S9" s="85">
        <f>D9*R9</f>
        <v>0</v>
      </c>
      <c r="T9" s="86" t="str">
        <f t="shared" si="1"/>
        <v xml:space="preserve"> </v>
      </c>
      <c r="U9" s="103"/>
      <c r="V9" s="80" t="s">
        <v>11</v>
      </c>
    </row>
    <row r="10" spans="1:22" ht="72.75" customHeight="1" thickBot="1" x14ac:dyDescent="0.35">
      <c r="A10" s="20"/>
      <c r="B10" s="53">
        <v>4</v>
      </c>
      <c r="C10" s="54" t="s">
        <v>48</v>
      </c>
      <c r="D10" s="55">
        <v>1</v>
      </c>
      <c r="E10" s="56" t="s">
        <v>33</v>
      </c>
      <c r="F10" s="87" t="s">
        <v>47</v>
      </c>
      <c r="G10" s="94"/>
      <c r="H10" s="90"/>
      <c r="I10" s="102"/>
      <c r="J10" s="104"/>
      <c r="K10" s="106"/>
      <c r="L10" s="57"/>
      <c r="M10" s="108"/>
      <c r="N10" s="108"/>
      <c r="O10" s="110"/>
      <c r="P10" s="58">
        <f>D10*Q10</f>
        <v>2600</v>
      </c>
      <c r="Q10" s="59">
        <v>2600</v>
      </c>
      <c r="R10" s="98"/>
      <c r="S10" s="60">
        <f>D10*R10</f>
        <v>0</v>
      </c>
      <c r="T10" s="61" t="str">
        <f t="shared" si="1"/>
        <v xml:space="preserve"> </v>
      </c>
      <c r="U10" s="104"/>
      <c r="V10" s="56" t="s">
        <v>14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35">
      <c r="B12" s="117" t="s">
        <v>29</v>
      </c>
      <c r="C12" s="117"/>
      <c r="D12" s="117"/>
      <c r="E12" s="117"/>
      <c r="F12" s="117"/>
      <c r="G12" s="117"/>
      <c r="H12" s="117"/>
      <c r="I12" s="117"/>
      <c r="J12" s="21"/>
      <c r="K12" s="21"/>
      <c r="L12" s="7"/>
      <c r="M12" s="7"/>
      <c r="N12" s="7"/>
      <c r="O12" s="22"/>
      <c r="P12" s="22"/>
      <c r="Q12" s="23" t="s">
        <v>9</v>
      </c>
      <c r="R12" s="118" t="s">
        <v>10</v>
      </c>
      <c r="S12" s="119"/>
      <c r="T12" s="120"/>
      <c r="U12" s="24"/>
      <c r="V12" s="25"/>
    </row>
    <row r="13" spans="1:22" ht="43.2" customHeight="1" thickTop="1" thickBot="1" x14ac:dyDescent="0.35">
      <c r="B13" s="113" t="s">
        <v>28</v>
      </c>
      <c r="C13" s="113"/>
      <c r="D13" s="113"/>
      <c r="E13" s="113"/>
      <c r="F13" s="113"/>
      <c r="G13" s="113"/>
      <c r="I13" s="26"/>
      <c r="L13" s="9"/>
      <c r="M13" s="9"/>
      <c r="N13" s="9"/>
      <c r="O13" s="27"/>
      <c r="P13" s="27"/>
      <c r="Q13" s="28">
        <f>SUM(P7:P10)</f>
        <v>73100</v>
      </c>
      <c r="R13" s="114">
        <f>SUM(S7:S10)</f>
        <v>0</v>
      </c>
      <c r="S13" s="115"/>
      <c r="T13" s="116"/>
    </row>
    <row r="14" spans="1:22" ht="15" thickTop="1" x14ac:dyDescent="0.3">
      <c r="H14" s="8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8"/>
      <c r="H15" s="8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8"/>
      <c r="H16" s="8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88"/>
      <c r="H17" s="8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88"/>
      <c r="H18" s="8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88"/>
      <c r="H20" s="8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8"/>
      <c r="H21" s="8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8"/>
      <c r="H22" s="8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8"/>
      <c r="H23" s="8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8"/>
      <c r="H24" s="8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8"/>
      <c r="H25" s="8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8"/>
      <c r="H26" s="8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8"/>
      <c r="H27" s="8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8"/>
      <c r="H28" s="8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8"/>
      <c r="H29" s="8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8"/>
      <c r="H30" s="8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8"/>
      <c r="H31" s="8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8"/>
      <c r="H32" s="8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8"/>
      <c r="H33" s="8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8"/>
      <c r="H34" s="8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8"/>
      <c r="H35" s="8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8"/>
      <c r="H36" s="8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8"/>
      <c r="H37" s="8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8"/>
      <c r="H38" s="8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8"/>
      <c r="H39" s="8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8"/>
      <c r="H40" s="8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8"/>
      <c r="H41" s="8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8"/>
      <c r="H42" s="8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8"/>
      <c r="H43" s="8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8"/>
      <c r="H44" s="8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8"/>
      <c r="H45" s="8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8"/>
      <c r="H46" s="8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8"/>
      <c r="H47" s="8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8"/>
      <c r="H48" s="8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8"/>
      <c r="H49" s="8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8"/>
      <c r="H50" s="8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8"/>
      <c r="H51" s="8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8"/>
      <c r="H52" s="8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8"/>
      <c r="H53" s="8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8"/>
      <c r="H54" s="8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8"/>
      <c r="H55" s="8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8"/>
      <c r="H56" s="8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8"/>
      <c r="H57" s="8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8"/>
      <c r="H58" s="8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8"/>
      <c r="H59" s="8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8"/>
      <c r="H60" s="8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8"/>
      <c r="H61" s="8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8"/>
      <c r="H62" s="8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8"/>
      <c r="H63" s="8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8"/>
      <c r="H64" s="8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8"/>
      <c r="H65" s="8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8"/>
      <c r="H66" s="8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8"/>
      <c r="H67" s="8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8"/>
      <c r="H68" s="8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8"/>
      <c r="H69" s="8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8"/>
      <c r="H70" s="8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8"/>
      <c r="H71" s="8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8"/>
      <c r="H72" s="8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8"/>
      <c r="H73" s="8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8"/>
      <c r="H74" s="8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8"/>
      <c r="H75" s="8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8"/>
      <c r="H76" s="8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8"/>
      <c r="H77" s="8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8"/>
      <c r="H78" s="8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8"/>
      <c r="H79" s="8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8"/>
      <c r="H80" s="8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8"/>
      <c r="H81" s="8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8"/>
      <c r="H82" s="8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8"/>
      <c r="H83" s="8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8"/>
      <c r="H84" s="8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8"/>
      <c r="H85" s="8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8"/>
      <c r="H86" s="8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8"/>
      <c r="H87" s="8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8"/>
      <c r="H88" s="8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8"/>
      <c r="H89" s="8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8"/>
      <c r="H90" s="8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8"/>
      <c r="H91" s="8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8"/>
      <c r="H92" s="8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8"/>
      <c r="H93" s="8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8"/>
      <c r="H94" s="8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8"/>
      <c r="H95" s="8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8"/>
      <c r="H96" s="8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8"/>
      <c r="H97" s="8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8"/>
      <c r="H98" s="8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8"/>
      <c r="H99" s="88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R+2Cfkh90jIu2jVcE3gFC19PaThqAWspjsQLJleWbaN4m6qZwsJ5SI7XT4E02vfSoI27ia8IYFXGroHadkT3FQ==" saltValue="I6mTgXhn/W2gVNKpAYx3CQ==" spinCount="100000" sheet="1" objects="1" scenarios="1"/>
  <mergeCells count="20">
    <mergeCell ref="B1:D1"/>
    <mergeCell ref="B13:G13"/>
    <mergeCell ref="R13:T13"/>
    <mergeCell ref="B12:I12"/>
    <mergeCell ref="R12:T12"/>
    <mergeCell ref="G5:H5"/>
    <mergeCell ref="I7:I8"/>
    <mergeCell ref="J7:J8"/>
    <mergeCell ref="K7:K8"/>
    <mergeCell ref="M7:M8"/>
    <mergeCell ref="N7:N8"/>
    <mergeCell ref="O7:O8"/>
    <mergeCell ref="U7:U8"/>
    <mergeCell ref="I9:I10"/>
    <mergeCell ref="J9:J10"/>
    <mergeCell ref="K9:K10"/>
    <mergeCell ref="M9:M10"/>
    <mergeCell ref="N9:N10"/>
    <mergeCell ref="O9:O10"/>
    <mergeCell ref="U9:U10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R7:R10 G7:H10">
    <cfRule type="containsBlanks" dxfId="3" priority="29">
      <formula>LEN(TRIM(G7))=0</formula>
    </cfRule>
  </conditionalFormatting>
  <conditionalFormatting sqref="R7:R10 G7:H10">
    <cfRule type="notContainsBlanks" dxfId="2" priority="27">
      <formula>LEN(TRIM(G7))&gt;0</formula>
    </cfRule>
  </conditionalFormatting>
  <conditionalFormatting sqref="R7:R10 G7:H10">
    <cfRule type="notContainsBlanks" dxfId="1" priority="26">
      <formula>LEN(TRIM(G7))&gt;0</formula>
    </cfRule>
  </conditionalFormatting>
  <conditionalFormatting sqref="G7:H10">
    <cfRule type="notContainsBlanks" dxfId="0" priority="25">
      <formula>LEN(TRIM(G7))&gt;0</formula>
    </cfRule>
  </conditionalFormatting>
  <dataValidations count="3">
    <dataValidation type="list" showInputMessage="1" showErrorMessage="1" sqref="J7 J9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2021-08-06T11:56:43Z</dcterms:modified>
</cp:coreProperties>
</file>